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33F3A1C1-1AED-430C-B67F-589A06C004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1" l="1"/>
  <c r="B17" i="1"/>
  <c r="B23" i="1"/>
  <c r="B26" i="1"/>
  <c r="B37" i="1"/>
  <c r="B66" i="1"/>
  <c r="B40" i="1"/>
  <c r="C13" i="1"/>
  <c r="B15" i="1" l="1"/>
</calcChain>
</file>

<file path=xl/sharedStrings.xml><?xml version="1.0" encoding="utf-8"?>
<sst xmlns="http://schemas.openxmlformats.org/spreadsheetml/2006/main" count="71" uniqueCount="62">
  <si>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</si>
  <si>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</si>
  <si>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</si>
  <si>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</si>
  <si>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</si>
  <si>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</si>
  <si>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</si>
  <si>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</si>
  <si>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17.05.2025.</t>
  </si>
  <si>
    <t>19.05.2025.</t>
  </si>
  <si>
    <t>IZVOD  BR. 111</t>
  </si>
  <si>
    <t>UPLATA DITS HOME LIVING LESKOVAC</t>
  </si>
  <si>
    <t>UPLATA MARIJA JOVIĆ JAVNI IZVRŠITELJ</t>
  </si>
  <si>
    <t>LEKOVI U SEKUNDARNOJ I TERCIJARNOJ ZZ 071</t>
  </si>
  <si>
    <t>FARMALOGIST DOO BEOGRAD</t>
  </si>
  <si>
    <t>MEDIKUNION DOO BEOGRAD</t>
  </si>
  <si>
    <t>UNI CHEM BEOGRAD</t>
  </si>
  <si>
    <t>AMICUS SRB. DOO BEOGRAD</t>
  </si>
  <si>
    <t>INO-PHARM  DOO BEOGRAD</t>
  </si>
  <si>
    <t>ENERGENTI U SZ 07C</t>
  </si>
  <si>
    <t>NIS GAZPROM NEFT AD NOVI SAD</t>
  </si>
  <si>
    <t>DOM ZDRAVLJA VLASOTINCE</t>
  </si>
  <si>
    <t>ISHRANA BOLESNIKA U SZ 07D</t>
  </si>
  <si>
    <t>RUŽA IMPEKS DOO NIŠ</t>
  </si>
  <si>
    <t>PRINCIPAL DUO</t>
  </si>
  <si>
    <t>BOŽILOVIĆ-LUXOR</t>
  </si>
  <si>
    <t>MILK HOUSE DOO</t>
  </si>
  <si>
    <t>CMANA DOO</t>
  </si>
  <si>
    <t>JANKOVIĆ NENAD</t>
  </si>
  <si>
    <t>NBA PATRIOTA DOO</t>
  </si>
  <si>
    <t>FRIKOM DOO</t>
  </si>
  <si>
    <t>AS-BRAĆA STANKOVIĆ DOO</t>
  </si>
  <si>
    <t>LEKOVI VAN LISTE LEKOVA 087</t>
  </si>
  <si>
    <t>ADOC DOO BEOGRAD</t>
  </si>
  <si>
    <t>MATERIJALNI I OSTALI TROŠKOVI 07E, 07F</t>
  </si>
  <si>
    <t>GRAFIKA GALEB D.O.O.</t>
  </si>
  <si>
    <t>ZAVOD ZA JAVNO ZDRAVLJE LESKOVAC</t>
  </si>
  <si>
    <t>DEMOS DOO BATAJNICA-BEOGRAD</t>
  </si>
  <si>
    <t>NATALY DROGERIJA TR NIŠ</t>
  </si>
  <si>
    <t>IBREA DOO</t>
  </si>
  <si>
    <t>MEDICINSKI FAKULTET NIŠ</t>
  </si>
  <si>
    <t>RAAVEX-GROUP DOO NIŠ</t>
  </si>
  <si>
    <t>KATALOG  DOO LESKOVAC</t>
  </si>
  <si>
    <t>VINTEC DOO, BEOGRAD</t>
  </si>
  <si>
    <t>MEDIPRO MPM DOO BEOGRAD</t>
  </si>
  <si>
    <t>WIENER STADTISCHE OSIGURANJE ADO BEOGRAD</t>
  </si>
  <si>
    <t>FENIKS-MEDIKA</t>
  </si>
  <si>
    <t>JP PTT SAOBRAĆAJ  SRBIJA</t>
  </si>
  <si>
    <t>PWW.-LESKOVAC DOO LESKOVAC</t>
  </si>
  <si>
    <t>VERA HOME CENTAR D.O.O.</t>
  </si>
  <si>
    <t>PWW.-DEPONIJA DVA DOO LESKOVAC</t>
  </si>
  <si>
    <t>ENGEL DOO NOVI SAD</t>
  </si>
  <si>
    <t>X-RAY KOŠUTIĆ-EKOTEH DOZIMETRIJA</t>
  </si>
  <si>
    <t>SLUŽBENI GLASNIK JP</t>
  </si>
  <si>
    <t>JKP VODOVOD LESKOVAC</t>
  </si>
  <si>
    <t>INFOLAB D.O.O.</t>
  </si>
  <si>
    <t>KOMUNALAC VLASOTINCE</t>
  </si>
  <si>
    <t>OSIGURANJE IZVOR 18</t>
  </si>
  <si>
    <t>AUTOSET STEVAN MIJAJLOVIĆ SVRLJIG</t>
  </si>
  <si>
    <r>
      <t xml:space="preserve">MEDICINSKI FAKULTET NIŠ - </t>
    </r>
    <r>
      <rPr>
        <b/>
        <sz val="11"/>
        <rFont val="Calibri"/>
        <family val="2"/>
        <scheme val="minor"/>
      </rPr>
      <t>UPLATA ZA MOBILNI</t>
    </r>
  </si>
  <si>
    <r>
      <t xml:space="preserve">GERONTOLOŠKI CENTAR LESKOVAC - </t>
    </r>
    <r>
      <rPr>
        <b/>
        <sz val="11"/>
        <rFont val="Calibri"/>
        <family val="2"/>
        <scheme val="minor"/>
      </rPr>
      <t>UPLATA ZA MOBILNI</t>
    </r>
  </si>
  <si>
    <r>
      <t xml:space="preserve">NLB KOMERCIJALNA BANKA - </t>
    </r>
    <r>
      <rPr>
        <b/>
        <sz val="11"/>
        <rFont val="Calibri"/>
        <family val="2"/>
        <scheme val="minor"/>
      </rPr>
      <t>OBUSTAVA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</si>
</sst>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59" fillId="0" borderId="15" xfId="0" applyNumberFormat="1" applyFont="1" applyBorder="1" applyAlignment="1">
      <alignment horizontal="right"/>
    </xf>
    <xf numFmtId="4" fontId="59" fillId="0" borderId="11" xfId="0" applyNumberFormat="1" applyFont="1" applyBorder="1" applyAlignment="1">
      <alignment horizontal="right"/>
    </xf>
    <xf numFmtId="0" fontId="60" fillId="0" borderId="16" xfId="0" applyFont="1" applyBorder="1"/>
    <xf numFmtId="4" fontId="60" fillId="0" borderId="17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"/>
  <sheetViews>
    <sheetView tabSelected="1" zoomScaleNormal="100" workbookViewId="0">
      <selection activeCell="C60" sqref="C6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1559053.94</v>
      </c>
    </row>
    <row r="8" spans="1:3" x14ac:dyDescent="0.25">
      <c r="A8" s="4" t="s">
        <v>2</v>
      </c>
      <c r="B8" s="7" t="s">
        <v>8</v>
      </c>
      <c r="C8" s="5">
        <v>9274792.0199999996</v>
      </c>
    </row>
    <row r="9" spans="1:3" x14ac:dyDescent="0.25">
      <c r="A9" s="4" t="s">
        <v>7</v>
      </c>
      <c r="B9" s="7" t="s">
        <v>9</v>
      </c>
      <c r="C9" s="5">
        <v>7750</v>
      </c>
    </row>
    <row r="10" spans="1:3" x14ac:dyDescent="0.25">
      <c r="A10" s="4" t="s">
        <v>11</v>
      </c>
      <c r="B10" s="7" t="s">
        <v>9</v>
      </c>
      <c r="C10" s="5">
        <v>6934.12</v>
      </c>
    </row>
    <row r="11" spans="1:3" x14ac:dyDescent="0.25">
      <c r="A11" s="4" t="s">
        <v>12</v>
      </c>
      <c r="B11" s="7" t="s">
        <v>9</v>
      </c>
      <c r="C11" s="5">
        <v>4925.46</v>
      </c>
    </row>
    <row r="12" spans="1:3" x14ac:dyDescent="0.25">
      <c r="A12" s="4" t="s">
        <v>5</v>
      </c>
      <c r="B12" s="7" t="s">
        <v>9</v>
      </c>
      <c r="C12" s="5">
        <v>7735347.6600000001</v>
      </c>
    </row>
    <row r="13" spans="1:3" x14ac:dyDescent="0.25">
      <c r="B13" s="7" t="s">
        <v>9</v>
      </c>
      <c r="C13" s="9">
        <f>C8+C9+C10+C11-C12</f>
        <v>1559053.9399999995</v>
      </c>
    </row>
    <row r="14" spans="1:3" x14ac:dyDescent="0.25">
      <c r="B14" s="7"/>
      <c r="C14" s="6"/>
    </row>
    <row r="15" spans="1:3" s="1" customFormat="1" x14ac:dyDescent="0.25">
      <c r="A15" s="1" t="s">
        <v>6</v>
      </c>
      <c r="B15" s="8" t="str">
        <f>A4</f>
        <v>19.05.2025.</v>
      </c>
      <c r="C15" s="6"/>
    </row>
    <row r="16" spans="1:3" ht="17.25" customHeight="1" x14ac:dyDescent="0.25"/>
    <row r="17" spans="1:3" s="1" customFormat="1" x14ac:dyDescent="0.25">
      <c r="A17" s="11" t="s">
        <v>13</v>
      </c>
      <c r="B17" s="16">
        <f>SUM(B18:B22)</f>
        <v>52104.14</v>
      </c>
      <c r="C17" s="10"/>
    </row>
    <row r="18" spans="1:3" x14ac:dyDescent="0.25">
      <c r="A18" s="17" t="s">
        <v>14</v>
      </c>
      <c r="B18" s="18">
        <v>3960</v>
      </c>
    </row>
    <row r="19" spans="1:3" x14ac:dyDescent="0.25">
      <c r="A19" s="17" t="s">
        <v>15</v>
      </c>
      <c r="B19" s="18">
        <v>17600</v>
      </c>
    </row>
    <row r="20" spans="1:3" x14ac:dyDescent="0.25">
      <c r="A20" s="17" t="s">
        <v>16</v>
      </c>
      <c r="B20" s="18">
        <v>1504.14</v>
      </c>
    </row>
    <row r="21" spans="1:3" x14ac:dyDescent="0.25">
      <c r="A21" s="17" t="s">
        <v>17</v>
      </c>
      <c r="B21" s="18">
        <v>26400</v>
      </c>
    </row>
    <row r="22" spans="1:3" x14ac:dyDescent="0.25">
      <c r="A22" s="17" t="s">
        <v>18</v>
      </c>
      <c r="B22" s="18">
        <v>2640</v>
      </c>
    </row>
    <row r="23" spans="1:3" s="1" customFormat="1" x14ac:dyDescent="0.25">
      <c r="A23" s="11" t="s">
        <v>19</v>
      </c>
      <c r="B23" s="16">
        <f>SUM(B24:B25)</f>
        <v>551213.75</v>
      </c>
      <c r="C23" s="10"/>
    </row>
    <row r="24" spans="1:3" x14ac:dyDescent="0.25">
      <c r="A24" s="17" t="s">
        <v>20</v>
      </c>
      <c r="B24" s="18">
        <v>233103.01</v>
      </c>
    </row>
    <row r="25" spans="1:3" x14ac:dyDescent="0.25">
      <c r="A25" s="12" t="s">
        <v>21</v>
      </c>
      <c r="B25" s="13">
        <v>318110.74</v>
      </c>
    </row>
    <row r="26" spans="1:3" s="1" customFormat="1" x14ac:dyDescent="0.25">
      <c r="A26" s="11" t="s">
        <v>22</v>
      </c>
      <c r="B26" s="16">
        <f>SUM(B27:B36)</f>
        <v>700154.15</v>
      </c>
      <c r="C26" s="10"/>
    </row>
    <row r="27" spans="1:3" x14ac:dyDescent="0.25">
      <c r="A27" s="17" t="s">
        <v>23</v>
      </c>
      <c r="B27" s="18">
        <v>42627.53</v>
      </c>
    </row>
    <row r="28" spans="1:3" x14ac:dyDescent="0.25">
      <c r="A28" s="17" t="s">
        <v>24</v>
      </c>
      <c r="B28" s="18">
        <v>26712.44</v>
      </c>
    </row>
    <row r="29" spans="1:3" x14ac:dyDescent="0.25">
      <c r="A29" s="17" t="s">
        <v>25</v>
      </c>
      <c r="B29" s="18">
        <v>51442.8</v>
      </c>
    </row>
    <row r="30" spans="1:3" x14ac:dyDescent="0.25">
      <c r="A30" s="17" t="s">
        <v>26</v>
      </c>
      <c r="B30" s="18">
        <v>22451</v>
      </c>
    </row>
    <row r="31" spans="1:3" x14ac:dyDescent="0.25">
      <c r="A31" s="17" t="s">
        <v>27</v>
      </c>
      <c r="B31" s="18">
        <v>174695.65</v>
      </c>
    </row>
    <row r="32" spans="1:3" x14ac:dyDescent="0.25">
      <c r="A32" s="17" t="s">
        <v>28</v>
      </c>
      <c r="B32" s="18">
        <v>96658.4</v>
      </c>
    </row>
    <row r="33" spans="1:3" x14ac:dyDescent="0.25">
      <c r="A33" s="17" t="s">
        <v>29</v>
      </c>
      <c r="B33" s="18">
        <v>19096</v>
      </c>
    </row>
    <row r="34" spans="1:3" x14ac:dyDescent="0.25">
      <c r="A34" s="17" t="s">
        <v>17</v>
      </c>
      <c r="B34" s="18">
        <v>67968</v>
      </c>
    </row>
    <row r="35" spans="1:3" x14ac:dyDescent="0.25">
      <c r="A35" s="17" t="s">
        <v>30</v>
      </c>
      <c r="B35" s="18">
        <v>23265</v>
      </c>
    </row>
    <row r="36" spans="1:3" x14ac:dyDescent="0.25">
      <c r="A36" s="12" t="s">
        <v>31</v>
      </c>
      <c r="B36" s="13">
        <v>175237.33</v>
      </c>
    </row>
    <row r="37" spans="1:3" s="1" customFormat="1" x14ac:dyDescent="0.25">
      <c r="A37" s="11" t="s">
        <v>32</v>
      </c>
      <c r="B37" s="16">
        <f>SUM(B38:B39)</f>
        <v>1281491.4100000001</v>
      </c>
      <c r="C37" s="10"/>
    </row>
    <row r="38" spans="1:3" x14ac:dyDescent="0.25">
      <c r="A38" s="17" t="s">
        <v>14</v>
      </c>
      <c r="B38" s="18">
        <v>926868.13</v>
      </c>
    </row>
    <row r="39" spans="1:3" x14ac:dyDescent="0.25">
      <c r="A39" s="12" t="s">
        <v>33</v>
      </c>
      <c r="B39" s="13">
        <v>354623.28</v>
      </c>
    </row>
    <row r="40" spans="1:3" s="1" customFormat="1" x14ac:dyDescent="0.25">
      <c r="A40" s="11" t="s">
        <v>34</v>
      </c>
      <c r="B40" s="16">
        <f>SUM(B41:B65)</f>
        <v>5035347.54</v>
      </c>
      <c r="C40" s="10"/>
    </row>
    <row r="41" spans="1:3" x14ac:dyDescent="0.25">
      <c r="A41" s="17" t="s">
        <v>35</v>
      </c>
      <c r="B41" s="18">
        <v>198252</v>
      </c>
    </row>
    <row r="42" spans="1:3" x14ac:dyDescent="0.25">
      <c r="A42" s="17" t="s">
        <v>36</v>
      </c>
      <c r="B42" s="18">
        <v>48790</v>
      </c>
    </row>
    <row r="43" spans="1:3" x14ac:dyDescent="0.25">
      <c r="A43" s="17" t="s">
        <v>37</v>
      </c>
      <c r="B43" s="18">
        <v>104280</v>
      </c>
    </row>
    <row r="44" spans="1:3" x14ac:dyDescent="0.25">
      <c r="A44" s="17" t="s">
        <v>38</v>
      </c>
      <c r="B44" s="18">
        <v>952344.6</v>
      </c>
    </row>
    <row r="45" spans="1:3" x14ac:dyDescent="0.25">
      <c r="A45" s="17" t="s">
        <v>39</v>
      </c>
      <c r="B45" s="18">
        <v>137829.20000000001</v>
      </c>
    </row>
    <row r="46" spans="1:3" x14ac:dyDescent="0.25">
      <c r="A46" s="17" t="s">
        <v>40</v>
      </c>
      <c r="B46" s="18">
        <v>407500</v>
      </c>
    </row>
    <row r="47" spans="1:3" x14ac:dyDescent="0.25">
      <c r="A47" s="17" t="s">
        <v>41</v>
      </c>
      <c r="B47" s="18">
        <v>35273.199999999997</v>
      </c>
    </row>
    <row r="48" spans="1:3" x14ac:dyDescent="0.25">
      <c r="A48" s="17" t="s">
        <v>42</v>
      </c>
      <c r="B48" s="18">
        <v>35877.599999999999</v>
      </c>
    </row>
    <row r="49" spans="1:2" x14ac:dyDescent="0.25">
      <c r="A49" s="17" t="s">
        <v>43</v>
      </c>
      <c r="B49" s="18">
        <v>107496</v>
      </c>
    </row>
    <row r="50" spans="1:2" x14ac:dyDescent="0.25">
      <c r="A50" s="17" t="s">
        <v>44</v>
      </c>
      <c r="B50" s="18">
        <v>2448</v>
      </c>
    </row>
    <row r="51" spans="1:2" x14ac:dyDescent="0.25">
      <c r="A51" s="17" t="s">
        <v>45</v>
      </c>
      <c r="B51" s="18">
        <v>17771.21</v>
      </c>
    </row>
    <row r="52" spans="1:2" x14ac:dyDescent="0.25">
      <c r="A52" s="17" t="s">
        <v>46</v>
      </c>
      <c r="B52" s="18">
        <v>221479</v>
      </c>
    </row>
    <row r="53" spans="1:2" x14ac:dyDescent="0.25">
      <c r="A53" s="17" t="s">
        <v>47</v>
      </c>
      <c r="B53" s="18">
        <v>51363</v>
      </c>
    </row>
    <row r="54" spans="1:2" x14ac:dyDescent="0.25">
      <c r="A54" s="17" t="s">
        <v>48</v>
      </c>
      <c r="B54" s="18">
        <v>657461.63</v>
      </c>
    </row>
    <row r="55" spans="1:2" x14ac:dyDescent="0.25">
      <c r="A55" s="17" t="s">
        <v>49</v>
      </c>
      <c r="B55" s="18">
        <v>2000</v>
      </c>
    </row>
    <row r="56" spans="1:2" x14ac:dyDescent="0.25">
      <c r="A56" s="17" t="s">
        <v>50</v>
      </c>
      <c r="B56" s="18">
        <v>26052</v>
      </c>
    </row>
    <row r="57" spans="1:2" x14ac:dyDescent="0.25">
      <c r="A57" s="17" t="s">
        <v>51</v>
      </c>
      <c r="B57" s="18">
        <v>13419</v>
      </c>
    </row>
    <row r="58" spans="1:2" x14ac:dyDescent="0.25">
      <c r="A58" s="17" t="s">
        <v>52</v>
      </c>
      <c r="B58" s="18">
        <v>126000</v>
      </c>
    </row>
    <row r="59" spans="1:2" x14ac:dyDescent="0.25">
      <c r="A59" s="17" t="s">
        <v>43</v>
      </c>
      <c r="B59" s="18">
        <v>300000</v>
      </c>
    </row>
    <row r="60" spans="1:2" x14ac:dyDescent="0.25">
      <c r="A60" s="17" t="s">
        <v>53</v>
      </c>
      <c r="B60" s="18">
        <v>39825</v>
      </c>
    </row>
    <row r="61" spans="1:2" x14ac:dyDescent="0.25">
      <c r="A61" s="17" t="s">
        <v>54</v>
      </c>
      <c r="B61" s="18">
        <v>968140.74</v>
      </c>
    </row>
    <row r="62" spans="1:2" x14ac:dyDescent="0.25">
      <c r="A62" s="17" t="s">
        <v>55</v>
      </c>
      <c r="B62" s="18">
        <v>360000</v>
      </c>
    </row>
    <row r="63" spans="1:2" x14ac:dyDescent="0.25">
      <c r="A63" s="17" t="s">
        <v>56</v>
      </c>
      <c r="B63" s="18">
        <v>53582.400000000001</v>
      </c>
    </row>
    <row r="64" spans="1:2" x14ac:dyDescent="0.25">
      <c r="A64" s="17" t="s">
        <v>59</v>
      </c>
      <c r="B64" s="18">
        <v>107000</v>
      </c>
    </row>
    <row r="65" spans="1:2" x14ac:dyDescent="0.25">
      <c r="A65" s="12" t="s">
        <v>60</v>
      </c>
      <c r="B65" s="13">
        <v>61162.96</v>
      </c>
    </row>
    <row r="66" spans="1:2" x14ac:dyDescent="0.25">
      <c r="A66" s="11" t="s">
        <v>57</v>
      </c>
      <c r="B66" s="16">
        <f>SUM(B67)</f>
        <v>114700</v>
      </c>
    </row>
    <row r="67" spans="1:2" x14ac:dyDescent="0.25">
      <c r="A67" s="12" t="s">
        <v>58</v>
      </c>
      <c r="B67" s="13">
        <v>114700</v>
      </c>
    </row>
    <row r="68" spans="1:2" x14ac:dyDescent="0.25">
      <c r="A68" s="14" t="s">
        <v>61</v>
      </c>
      <c r="B68" s="15">
        <v>336.67</v>
      </c>
    </row>
    <row r="69" spans="1:2" x14ac:dyDescent="0.25">
      <c r="B69" s="19">
        <f>B68+B66+B40+B37+B26+B23+B17</f>
        <v>7735347.6600000001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2025-05-20T05:01:05Z</dcterms:modified>
</cp:coreProperties>
</file>